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0" windowWidth="11360" windowHeight="7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<sst xmlns="http://schemas.openxmlformats.org/spreadsheetml/2006/main" count="102" uniqueCount="73">
  <si>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прайс-лист</t>
  </si>
  <si>
    <t>Наименование продукции</t>
  </si>
  <si>
    <t>ОАО "БОБРУЙСКИЙ КОМБИНАТ ХЛЕБОПРОДУКТОВ" ПРЕДЛАГАЕТ</t>
  </si>
  <si>
    <t>4811326002441</t>
  </si>
  <si>
    <t>Кр. ПЕРЛ. №1 п/п мешок 50кг</t>
  </si>
  <si>
    <t>Кр. ПЕРЛ. №1 фас 0.8кг*6</t>
  </si>
  <si>
    <t>4811326002472</t>
  </si>
  <si>
    <t>4811326002434</t>
  </si>
  <si>
    <t>Мука ржаная сеяная в п/п меш. 40 кг</t>
  </si>
  <si>
    <t>цены имеют справочный характер, не являются основанием для оплаты</t>
  </si>
  <si>
    <t>Мука пшеничная высший сорт  М 54 - 25 фас. 2кг</t>
  </si>
  <si>
    <t>КОМБИКОРМ</t>
  </si>
  <si>
    <t xml:space="preserve">КР 2 </t>
  </si>
  <si>
    <t>КР 3</t>
  </si>
  <si>
    <t>КК  60</t>
  </si>
  <si>
    <t>КК  61</t>
  </si>
  <si>
    <t xml:space="preserve">ЭКК  65 </t>
  </si>
  <si>
    <t xml:space="preserve">ЭКС  55 </t>
  </si>
  <si>
    <t xml:space="preserve">НДС % </t>
  </si>
  <si>
    <t>ФАСОВАННЫЙ КОМБИКОРМ</t>
  </si>
  <si>
    <t>для откорма свиней</t>
  </si>
  <si>
    <t>для КРС</t>
  </si>
  <si>
    <t>НДС %</t>
  </si>
  <si>
    <t>ПК1-16 круп.фас. по 10 кг</t>
  </si>
  <si>
    <t>для кур несушек</t>
  </si>
  <si>
    <t>для молодняка КРС</t>
  </si>
  <si>
    <t>Назначение</t>
  </si>
  <si>
    <t>Штрих-код</t>
  </si>
  <si>
    <t>Кр.ОВС. п/п меш 45кг</t>
  </si>
  <si>
    <t>Кр.ОВС. фас 1кг*6</t>
  </si>
  <si>
    <t>Кр.ЯЧН. №2,3,4 п/п 45/40кг</t>
  </si>
  <si>
    <t>4811326002519</t>
  </si>
  <si>
    <t>КР 1</t>
  </si>
  <si>
    <t>Мука ржаная обдирная в п/п меш. 40 кг</t>
  </si>
  <si>
    <t>Отпускная цена ФСО без НДС</t>
  </si>
  <si>
    <t>РОССЫПЬ</t>
  </si>
  <si>
    <t>ГРАНУЛЫ</t>
  </si>
  <si>
    <t>ФСО без НДС</t>
  </si>
  <si>
    <t>ФСН по Могилевской обл. без НДС</t>
  </si>
  <si>
    <t>Мука ржаная обойная в п/п меш. 40 кг</t>
  </si>
  <si>
    <t>Мука пшеничная 2 сорт             М 12 - 22/25 п/п меш. 45 кг</t>
  </si>
  <si>
    <t>Кр. ЯЧН. №2 фас 0,7кг*6</t>
  </si>
  <si>
    <t>Отпускная цена на условиях ФСО за 1 т/шт</t>
  </si>
  <si>
    <t>Отпускная цена на условиях ФСН за 1 т/шт по Могилевской обл.</t>
  </si>
  <si>
    <t xml:space="preserve">Отпускная цена на условиях ФСН за 1 т/шт по другим областям </t>
  </si>
  <si>
    <t>Мука пшеничная 1 сорт             М36 - 23/30/27 п/п меш.45 кг</t>
  </si>
  <si>
    <t>Мука пшеничная высший сорт  М 54 - 23/25/28 п/п меш. 45 кг</t>
  </si>
  <si>
    <r>
      <t xml:space="preserve">Телефоны для справок:(0225) </t>
    </r>
    <r>
      <rPr>
        <b/>
        <u val="single"/>
        <sz val="8"/>
        <rFont val="Calibri"/>
        <family val="2"/>
      </rPr>
      <t>72-88-17</t>
    </r>
    <r>
      <rPr>
        <b/>
        <sz val="8"/>
        <rFont val="Calibri"/>
        <family val="2"/>
      </rPr>
      <t>, 72-88-39; приемная - факс 72-88-54; бухгалтерия - 72-88-18 Электронный адрес: bkhp1@yandex.by</t>
    </r>
  </si>
  <si>
    <t>цена без НДС</t>
  </si>
  <si>
    <t>цена с НДС</t>
  </si>
  <si>
    <t>ЯЙЦО Д   1  цветное</t>
  </si>
  <si>
    <t>ЯЙЦО Д   2  цветное</t>
  </si>
  <si>
    <t>ФСН по другим областям</t>
  </si>
  <si>
    <t>Цены имеют справочный характер, не являются основанием для оплаты</t>
  </si>
  <si>
    <t>ЯЙЦО Д   0  цветное</t>
  </si>
  <si>
    <t>Кр.греч. Продел меш по 45 кг</t>
  </si>
  <si>
    <t>Кр.греч. ядрица "Купеческая" 1,2 сорт меш 50 кг</t>
  </si>
  <si>
    <t>Кр.греч. ядрица "Купеческая" 1 сорт 0,7*6</t>
  </si>
  <si>
    <t>_____</t>
  </si>
  <si>
    <t>УСЛУГИ</t>
  </si>
  <si>
    <t>Услуга по экструдированию давальческого зерна</t>
  </si>
  <si>
    <t xml:space="preserve"> Цена ФСО</t>
  </si>
  <si>
    <t>Услуга по погрузке давальческого зерна</t>
  </si>
  <si>
    <t>ПРОЧЕЕ</t>
  </si>
  <si>
    <t>цена 1 тонны без НДС</t>
  </si>
  <si>
    <t>цена 1 тонны с НДС</t>
  </si>
  <si>
    <t>Лузга ячменная/овсяная</t>
  </si>
  <si>
    <t>ПК1-16 круп.фас. по 30кг</t>
  </si>
  <si>
    <t>ЭКС55 гран. фас. по 30 кг</t>
  </si>
  <si>
    <t>для кроликов</t>
  </si>
  <si>
    <t>КК92 гран. фас. по 8 кг</t>
  </si>
  <si>
    <t>Хлопья ОВС. фас 0,5кг*6</t>
  </si>
  <si>
    <t>4811326002410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</si>
</sst>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&quot;р.&quot;"/>
    <numFmt numFmtId="174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26"/>
      <name val="Calibri"/>
      <family val="2"/>
    </font>
    <font>
      <i/>
      <sz val="26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8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16"/>
      <color indexed="9"/>
      <name val="Calibri"/>
      <family val="2"/>
    </font>
    <font>
      <i/>
      <sz val="16"/>
      <color indexed="9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6"/>
      <color theme="0"/>
      <name val="Calibri"/>
      <family val="2"/>
    </font>
    <font>
      <i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top"/>
    </xf>
    <xf numFmtId="49" fontId="28" fillId="0" borderId="11" xfId="0" applyNumberFormat="1" applyFont="1" applyFill="1" applyBorder="1" applyAlignment="1">
      <alignment horizontal="left" vertical="top"/>
    </xf>
    <xf numFmtId="3" fontId="28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3" fontId="29" fillId="0" borderId="0" xfId="0" applyNumberFormat="1" applyFont="1" applyAlignment="1">
      <alignment vertical="top"/>
    </xf>
    <xf numFmtId="3" fontId="28" fillId="0" borderId="11" xfId="0" applyNumberFormat="1" applyFont="1" applyFill="1" applyBorder="1" applyAlignment="1">
      <alignment horizontal="right"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0" fontId="28" fillId="0" borderId="11" xfId="0" applyFont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 horizontal="right" vertical="top"/>
    </xf>
    <xf numFmtId="2" fontId="28" fillId="0" borderId="11" xfId="0" applyNumberFormat="1" applyFont="1" applyFill="1" applyBorder="1" applyAlignment="1">
      <alignment horizontal="right" vertical="top"/>
    </xf>
    <xf numFmtId="4" fontId="28" fillId="0" borderId="15" xfId="0" applyNumberFormat="1" applyFont="1" applyBorder="1" applyAlignment="1">
      <alignment vertical="top"/>
    </xf>
    <xf numFmtId="4" fontId="28" fillId="0" borderId="10" xfId="0" applyNumberFormat="1" applyFont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59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horizontal="right" vertical="top" wrapText="1"/>
    </xf>
    <xf numFmtId="0" fontId="28" fillId="0" borderId="15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" fontId="28" fillId="0" borderId="11" xfId="0" applyNumberFormat="1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Fill="1" applyBorder="1" applyAlignment="1">
      <alignment horizontal="center" vertical="top"/>
    </xf>
    <xf numFmtId="0" fontId="29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15" xfId="0" applyFont="1" applyFill="1" applyBorder="1" applyAlignment="1">
      <alignment horizontal="left" vertical="top"/>
    </xf>
    <xf numFmtId="0" fontId="28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28" fillId="0" borderId="15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14" fontId="24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28" fillId="0" borderId="15" xfId="0" applyFont="1" applyBorder="1" applyAlignment="1">
      <alignment/>
    </xf>
    <xf numFmtId="0" fontId="34" fillId="0" borderId="2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/>
    </xf>
    <xf numFmtId="14" fontId="3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14" fontId="38" fillId="0" borderId="30" xfId="0" applyNumberFormat="1" applyFont="1" applyBorder="1" applyAlignment="1">
      <alignment horizontal="right"/>
    </xf>
    <xf numFmtId="14" fontId="38" fillId="0" borderId="31" xfId="0" applyNumberFormat="1" applyFont="1" applyBorder="1" applyAlignment="1">
      <alignment horizontal="right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3" fontId="34" fillId="0" borderId="35" xfId="0" applyNumberFormat="1" applyFont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9" fontId="27" fillId="0" borderId="11" xfId="0" applyNumberFormat="1" applyFont="1" applyFill="1" applyBorder="1" applyAlignment="1">
      <alignment horizontal="left" vertical="top"/>
    </xf>
    <xf numFmtId="49" fontId="30" fillId="0" borderId="11" xfId="0" applyNumberFormat="1" applyFont="1" applyFill="1" applyBorder="1" applyAlignment="1">
      <alignment horizontal="left" vertical="top"/>
    </xf>
    <xf numFmtId="49" fontId="30" fillId="0" borderId="11" xfId="0" applyNumberFormat="1" applyFont="1" applyFill="1" applyBorder="1" applyAlignment="1">
      <alignment vertical="top"/>
    </xf>
    <xf numFmtId="49" fontId="27" fillId="0" borderId="11" xfId="0" applyNumberFormat="1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180975"/>
    <xdr:sp fLocksText="0">
      <xdr:nvSpPr>
        <xdr:cNvPr id="1" name="Текст 1"/>
        <xdr:cNvSpPr txBox="1">
          <a:spLocks noChangeArrowheads="1"/>
        </xdr:cNvSpPr>
      </xdr:nvSpPr>
      <xdr:spPr>
        <a:xfrm>
          <a:off x="2085975" y="58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0"/>
          <a:ext cx="6000750" cy="0"/>
        </a:xfrm>
        <a:prstGeom prst="rect">
          <a:avLst/>
        </a:prstGeom>
        <a:solidFill>
          <a:srgbClr val="9999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66675</xdr:rowOff>
    </xdr:from>
    <xdr:to>
      <xdr:col>1</xdr:col>
      <xdr:colOff>771525</xdr:colOff>
      <xdr:row>12</xdr:row>
      <xdr:rowOff>38100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2900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85725</xdr:colOff>
      <xdr:row>1</xdr:row>
      <xdr:rowOff>9525</xdr:rowOff>
    </xdr:from>
    <xdr:ext cx="7277100" cy="314325"/>
    <xdr:sp>
      <xdr:nvSpPr>
        <xdr:cNvPr id="4" name="Прямоугольник 2"/>
        <xdr:cNvSpPr>
          <a:spLocks/>
        </xdr:cNvSpPr>
      </xdr:nvSpPr>
      <xdr:spPr>
        <a:xfrm>
          <a:off x="342900" y="123825"/>
          <a:ext cx="7277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ОАО "БОБРУЙСКИЙ КОМБИНАТ ХЛЕБОПРОДУКТОВ" ПРЕДЛАГАЕТ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130" zoomScaleNormal="130" zoomScalePageLayoutView="40" workbookViewId="0" topLeftCell="A14">
      <selection activeCell="M23" sqref="M23"/>
    </sheetView>
  </sheetViews>
  <sheetFormatPr defaultColWidth="8.875" defaultRowHeight="12.75"/>
  <cols>
    <col min="1" max="1" width="3.375" style="39" customWidth="1"/>
    <col min="2" max="2" width="12.375" style="4" customWidth="1"/>
    <col min="3" max="3" width="11.625" style="4" customWidth="1"/>
    <col min="4" max="4" width="11.00390625" style="4" customWidth="1"/>
    <col min="5" max="10" width="10.875" style="4" customWidth="1"/>
    <col min="11" max="11" width="4.875" style="4" customWidth="1"/>
    <col min="12" max="12" width="10.125" style="5" bestFit="1" customWidth="1"/>
    <col min="13" max="13" width="18.625" style="4" customWidth="1"/>
    <col min="14" max="16384" width="8.875" style="4" customWidth="1"/>
  </cols>
  <sheetData>
    <row r="1" spans="2:11" ht="9" customHeight="1">
      <c r="B1" s="110" t="s">
        <v>2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2:11" ht="12.75">
      <c r="B2" s="113"/>
      <c r="C2" s="114"/>
      <c r="D2" s="114"/>
      <c r="E2" s="114"/>
      <c r="F2" s="114"/>
      <c r="G2" s="114"/>
      <c r="H2" s="114"/>
      <c r="I2" s="114"/>
      <c r="J2" s="114"/>
      <c r="K2" s="115"/>
    </row>
    <row r="3" spans="2:11" ht="12.75" hidden="1">
      <c r="B3" s="113"/>
      <c r="C3" s="114"/>
      <c r="D3" s="114"/>
      <c r="E3" s="114"/>
      <c r="F3" s="114"/>
      <c r="G3" s="114"/>
      <c r="H3" s="114"/>
      <c r="I3" s="114"/>
      <c r="J3" s="114"/>
      <c r="K3" s="115"/>
    </row>
    <row r="4" spans="2:11" ht="6.75" customHeight="1" hidden="1"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2:11" ht="4.5" customHeight="1" hidden="1">
      <c r="B5" s="113"/>
      <c r="C5" s="114"/>
      <c r="D5" s="114"/>
      <c r="E5" s="114"/>
      <c r="F5" s="114"/>
      <c r="G5" s="114"/>
      <c r="H5" s="114"/>
      <c r="I5" s="114"/>
      <c r="J5" s="114"/>
      <c r="K5" s="115"/>
    </row>
    <row r="6" spans="2:11" ht="13.5" customHeight="1" hidden="1">
      <c r="B6" s="113"/>
      <c r="C6" s="114"/>
      <c r="D6" s="114"/>
      <c r="E6" s="114"/>
      <c r="F6" s="114"/>
      <c r="G6" s="114"/>
      <c r="H6" s="114"/>
      <c r="I6" s="114"/>
      <c r="J6" s="114"/>
      <c r="K6" s="115"/>
    </row>
    <row r="7" spans="2:11" ht="0" customHeight="1" hidden="1">
      <c r="B7" s="113"/>
      <c r="C7" s="114"/>
      <c r="D7" s="114"/>
      <c r="E7" s="114"/>
      <c r="F7" s="114"/>
      <c r="G7" s="114"/>
      <c r="H7" s="114"/>
      <c r="I7" s="114"/>
      <c r="J7" s="114"/>
      <c r="K7" s="115"/>
    </row>
    <row r="8" spans="2:11" ht="13.5" customHeight="1">
      <c r="B8" s="6"/>
      <c r="C8" s="7"/>
      <c r="D8" s="7"/>
      <c r="E8" s="7"/>
      <c r="F8" s="7"/>
      <c r="G8" s="118" t="s">
        <v>0</v>
      </c>
      <c r="H8" s="117"/>
      <c r="I8" s="116">
        <v>44593</v>
      </c>
      <c r="J8" s="117"/>
      <c r="K8" s="8"/>
    </row>
    <row r="9" spans="2:11" ht="10.5" customHeight="1" hidden="1">
      <c r="B9" s="9"/>
      <c r="C9" s="10"/>
      <c r="D9" s="133" t="s">
        <v>9</v>
      </c>
      <c r="E9" s="133"/>
      <c r="F9" s="133"/>
      <c r="G9" s="133"/>
      <c r="H9" s="133"/>
      <c r="I9" s="133"/>
      <c r="J9" s="133"/>
      <c r="K9" s="134"/>
    </row>
    <row r="10" spans="2:11" ht="10.5" customHeight="1">
      <c r="B10" s="9"/>
      <c r="C10" s="10"/>
      <c r="E10" s="87" t="s">
        <v>53</v>
      </c>
      <c r="F10" s="88"/>
      <c r="G10" s="88"/>
      <c r="H10" s="88"/>
      <c r="I10" s="88"/>
      <c r="J10" s="88"/>
      <c r="K10" s="89"/>
    </row>
    <row r="11" spans="2:11" ht="9" customHeight="1">
      <c r="B11" s="96" t="s">
        <v>1</v>
      </c>
      <c r="C11" s="97"/>
      <c r="D11" s="141" t="s">
        <v>27</v>
      </c>
      <c r="E11" s="127" t="s">
        <v>42</v>
      </c>
      <c r="F11" s="128"/>
      <c r="G11" s="121" t="s">
        <v>43</v>
      </c>
      <c r="H11" s="122"/>
      <c r="I11" s="121" t="s">
        <v>44</v>
      </c>
      <c r="J11" s="122"/>
      <c r="K11" s="147" t="s">
        <v>18</v>
      </c>
    </row>
    <row r="12" spans="2:11" ht="8.25" customHeight="1">
      <c r="B12" s="98"/>
      <c r="C12" s="99"/>
      <c r="D12" s="142"/>
      <c r="E12" s="129"/>
      <c r="F12" s="130"/>
      <c r="G12" s="123"/>
      <c r="H12" s="124"/>
      <c r="I12" s="123"/>
      <c r="J12" s="124"/>
      <c r="K12" s="148"/>
    </row>
    <row r="13" spans="2:11" ht="5.25" customHeight="1">
      <c r="B13" s="98"/>
      <c r="C13" s="99"/>
      <c r="D13" s="142"/>
      <c r="E13" s="129"/>
      <c r="F13" s="130"/>
      <c r="G13" s="123"/>
      <c r="H13" s="124"/>
      <c r="I13" s="123"/>
      <c r="J13" s="124"/>
      <c r="K13" s="148"/>
    </row>
    <row r="14" spans="2:11" ht="10.5" customHeight="1">
      <c r="B14" s="98"/>
      <c r="C14" s="99"/>
      <c r="D14" s="142"/>
      <c r="E14" s="131"/>
      <c r="F14" s="132"/>
      <c r="G14" s="125"/>
      <c r="H14" s="126"/>
      <c r="I14" s="125"/>
      <c r="J14" s="126"/>
      <c r="K14" s="149"/>
    </row>
    <row r="15" spans="1:12" s="11" customFormat="1" ht="21" customHeight="1">
      <c r="A15" s="40"/>
      <c r="B15" s="100"/>
      <c r="C15" s="101"/>
      <c r="D15" s="143"/>
      <c r="E15" s="1" t="s">
        <v>48</v>
      </c>
      <c r="F15" s="1" t="s">
        <v>49</v>
      </c>
      <c r="G15" s="2" t="s">
        <v>48</v>
      </c>
      <c r="H15" s="2" t="s">
        <v>49</v>
      </c>
      <c r="I15" s="2" t="s">
        <v>48</v>
      </c>
      <c r="J15" s="2" t="s">
        <v>49</v>
      </c>
      <c r="K15" s="3"/>
      <c r="L15" s="12"/>
    </row>
    <row r="16" spans="1:16" s="14" customFormat="1" ht="15" customHeight="1">
      <c r="A16" s="41"/>
      <c r="B16" s="78" t="s">
        <v>30</v>
      </c>
      <c r="C16" s="79"/>
      <c r="D16" s="15"/>
      <c r="E16" s="66">
        <v>638</v>
      </c>
      <c r="F16" s="65">
        <f>E16*1.2</f>
        <v>765.6</v>
      </c>
      <c r="G16" s="65">
        <v>714.24</v>
      </c>
      <c r="H16" s="65">
        <f>G16*1.2</f>
        <v>857.088</v>
      </c>
      <c r="I16" s="66">
        <v>784.71</v>
      </c>
      <c r="J16" s="65">
        <f>I16*1.2</f>
        <v>941.652</v>
      </c>
      <c r="K16" s="68">
        <v>20</v>
      </c>
      <c r="L16" s="16"/>
      <c r="P16" s="17"/>
    </row>
    <row r="17" spans="1:16" s="17" customFormat="1" ht="15" customHeight="1">
      <c r="A17" s="41"/>
      <c r="B17" s="107" t="s">
        <v>41</v>
      </c>
      <c r="C17" s="108"/>
      <c r="D17" s="152" t="s">
        <v>3</v>
      </c>
      <c r="E17" s="66">
        <v>0.61</v>
      </c>
      <c r="F17" s="65">
        <f aca="true" t="shared" si="0" ref="F17:F25">E17*1.2</f>
        <v>0.732</v>
      </c>
      <c r="G17" s="65">
        <v>0.68</v>
      </c>
      <c r="H17" s="65">
        <f aca="true" t="shared" si="1" ref="H17:H35">G17*1.2</f>
        <v>0.8160000000000001</v>
      </c>
      <c r="I17" s="66">
        <v>0.75</v>
      </c>
      <c r="J17" s="65">
        <f aca="true" t="shared" si="2" ref="J17:J32">I17*1.2</f>
        <v>0.8999999999999999</v>
      </c>
      <c r="K17" s="68">
        <v>20</v>
      </c>
      <c r="L17" s="16"/>
      <c r="M17" s="14"/>
      <c r="N17" s="14"/>
      <c r="O17" s="14"/>
      <c r="P17" s="14"/>
    </row>
    <row r="18" spans="1:12" s="14" customFormat="1" ht="15" customHeight="1">
      <c r="A18" s="41"/>
      <c r="B18" s="78" t="s">
        <v>4</v>
      </c>
      <c r="C18" s="79"/>
      <c r="D18" s="153"/>
      <c r="E18" s="66">
        <v>675</v>
      </c>
      <c r="F18" s="65">
        <f t="shared" si="0"/>
        <v>810</v>
      </c>
      <c r="G18" s="65">
        <v>756</v>
      </c>
      <c r="H18" s="65">
        <f t="shared" si="1"/>
        <v>907.1999999999999</v>
      </c>
      <c r="I18" s="66">
        <v>830</v>
      </c>
      <c r="J18" s="65">
        <f t="shared" si="2"/>
        <v>996</v>
      </c>
      <c r="K18" s="68">
        <v>20</v>
      </c>
      <c r="L18" s="16"/>
    </row>
    <row r="19" spans="1:15" s="17" customFormat="1" ht="15" customHeight="1">
      <c r="A19" s="41"/>
      <c r="B19" s="107" t="s">
        <v>5</v>
      </c>
      <c r="C19" s="108"/>
      <c r="D19" s="152" t="s">
        <v>6</v>
      </c>
      <c r="E19" s="66">
        <v>0.7</v>
      </c>
      <c r="F19" s="65">
        <f t="shared" si="0"/>
        <v>0.84</v>
      </c>
      <c r="G19" s="65">
        <v>0.78</v>
      </c>
      <c r="H19" s="65">
        <f t="shared" si="1"/>
        <v>0.9359999999999999</v>
      </c>
      <c r="I19" s="66">
        <v>0.87</v>
      </c>
      <c r="J19" s="65">
        <f t="shared" si="2"/>
        <v>1.044</v>
      </c>
      <c r="K19" s="68">
        <v>20</v>
      </c>
      <c r="L19" s="16"/>
      <c r="M19" s="14"/>
      <c r="N19" s="14"/>
      <c r="O19" s="14"/>
    </row>
    <row r="20" spans="1:15" s="14" customFormat="1" ht="15" customHeight="1">
      <c r="A20" s="42"/>
      <c r="B20" s="78" t="s">
        <v>28</v>
      </c>
      <c r="C20" s="79"/>
      <c r="D20" s="154"/>
      <c r="E20" s="66">
        <v>669</v>
      </c>
      <c r="F20" s="65">
        <f t="shared" si="0"/>
        <v>802.8</v>
      </c>
      <c r="G20" s="65">
        <v>748.48</v>
      </c>
      <c r="H20" s="65">
        <f t="shared" si="1"/>
        <v>898.176</v>
      </c>
      <c r="I20" s="66">
        <v>822.17</v>
      </c>
      <c r="J20" s="65">
        <f t="shared" si="2"/>
        <v>986.6039999999999</v>
      </c>
      <c r="K20" s="68">
        <v>20</v>
      </c>
      <c r="L20" s="18"/>
      <c r="M20" s="17"/>
      <c r="N20" s="17"/>
      <c r="O20" s="17"/>
    </row>
    <row r="21" spans="1:15" s="17" customFormat="1" ht="15" customHeight="1">
      <c r="A21" s="42"/>
      <c r="B21" s="107" t="s">
        <v>29</v>
      </c>
      <c r="C21" s="108"/>
      <c r="D21" s="155" t="s">
        <v>7</v>
      </c>
      <c r="E21" s="66">
        <v>0.93</v>
      </c>
      <c r="F21" s="65">
        <f t="shared" si="0"/>
        <v>1.116</v>
      </c>
      <c r="G21" s="65">
        <v>1.04</v>
      </c>
      <c r="H21" s="65">
        <f t="shared" si="1"/>
        <v>1.248</v>
      </c>
      <c r="I21" s="66">
        <v>1.14</v>
      </c>
      <c r="J21" s="65">
        <f t="shared" si="2"/>
        <v>1.3679999999999999</v>
      </c>
      <c r="K21" s="68">
        <v>20</v>
      </c>
      <c r="L21" s="16"/>
      <c r="M21" s="14"/>
      <c r="N21" s="14"/>
      <c r="O21" s="14"/>
    </row>
    <row r="22" spans="1:15" s="17" customFormat="1" ht="15" customHeight="1">
      <c r="A22" s="42"/>
      <c r="B22" s="107" t="s">
        <v>71</v>
      </c>
      <c r="C22" s="108"/>
      <c r="D22" s="155" t="s">
        <v>72</v>
      </c>
      <c r="E22" s="66">
        <v>0.75</v>
      </c>
      <c r="F22" s="65">
        <f>E22*1.2</f>
        <v>0.8999999999999999</v>
      </c>
      <c r="G22" s="65">
        <v>0.83</v>
      </c>
      <c r="H22" s="65">
        <f>G22*1.2</f>
        <v>0.9959999999999999</v>
      </c>
      <c r="I22" s="66">
        <v>0.92</v>
      </c>
      <c r="J22" s="65">
        <f>I22*1.2</f>
        <v>1.104</v>
      </c>
      <c r="K22" s="68">
        <v>20</v>
      </c>
      <c r="L22" s="16"/>
      <c r="M22" s="14"/>
      <c r="N22" s="14"/>
      <c r="O22" s="14"/>
    </row>
    <row r="23" spans="1:12" s="14" customFormat="1" ht="24.75" customHeight="1">
      <c r="A23" s="42"/>
      <c r="B23" s="78" t="s">
        <v>56</v>
      </c>
      <c r="C23" s="109"/>
      <c r="D23" s="30"/>
      <c r="E23" s="65">
        <v>1436</v>
      </c>
      <c r="F23" s="65">
        <f t="shared" si="0"/>
        <v>1723.2</v>
      </c>
      <c r="G23" s="65">
        <v>1608.32</v>
      </c>
      <c r="H23" s="65">
        <f t="shared" si="1"/>
        <v>1929.984</v>
      </c>
      <c r="I23" s="65">
        <v>1766.28</v>
      </c>
      <c r="J23" s="65">
        <f t="shared" si="2"/>
        <v>2119.536</v>
      </c>
      <c r="K23" s="68">
        <v>20</v>
      </c>
      <c r="L23" s="16"/>
    </row>
    <row r="24" spans="1:13" s="14" customFormat="1" ht="24.75" customHeight="1">
      <c r="A24" s="42"/>
      <c r="B24" s="78" t="s">
        <v>57</v>
      </c>
      <c r="C24" s="109"/>
      <c r="D24" s="30"/>
      <c r="E24" s="65">
        <v>1.2</v>
      </c>
      <c r="F24" s="65">
        <f t="shared" si="0"/>
        <v>1.44</v>
      </c>
      <c r="G24" s="65">
        <v>1.34</v>
      </c>
      <c r="H24" s="65">
        <f t="shared" si="1"/>
        <v>1.608</v>
      </c>
      <c r="I24" s="65">
        <v>1.47</v>
      </c>
      <c r="J24" s="65">
        <f t="shared" si="2"/>
        <v>1.764</v>
      </c>
      <c r="K24" s="68">
        <v>20</v>
      </c>
      <c r="L24" s="16"/>
      <c r="M24" s="16"/>
    </row>
    <row r="25" spans="1:12" s="14" customFormat="1" ht="12">
      <c r="A25" s="42"/>
      <c r="B25" s="78" t="s">
        <v>55</v>
      </c>
      <c r="C25" s="109"/>
      <c r="D25" s="30"/>
      <c r="E25" s="66">
        <v>1042</v>
      </c>
      <c r="F25" s="65">
        <f t="shared" si="0"/>
        <v>1250.3999999999999</v>
      </c>
      <c r="G25" s="65">
        <v>1167.04</v>
      </c>
      <c r="H25" s="65">
        <f t="shared" si="1"/>
        <v>1400.4479999999999</v>
      </c>
      <c r="I25" s="66">
        <v>1281.66</v>
      </c>
      <c r="J25" s="65">
        <f t="shared" si="2"/>
        <v>1537.992</v>
      </c>
      <c r="K25" s="68">
        <v>20</v>
      </c>
      <c r="L25" s="16"/>
    </row>
    <row r="26" spans="1:12" s="14" customFormat="1" ht="24.75" customHeight="1">
      <c r="A26" s="41"/>
      <c r="B26" s="78" t="s">
        <v>46</v>
      </c>
      <c r="C26" s="79"/>
      <c r="D26" s="31"/>
      <c r="E26" s="66">
        <v>831</v>
      </c>
      <c r="F26" s="65">
        <f>E26*1.1</f>
        <v>914.1</v>
      </c>
      <c r="G26" s="65">
        <v>930</v>
      </c>
      <c r="H26" s="65">
        <f>G26*1.1</f>
        <v>1023.0000000000001</v>
      </c>
      <c r="I26" s="66">
        <v>1022</v>
      </c>
      <c r="J26" s="65">
        <f t="shared" si="2"/>
        <v>1226.3999999999999</v>
      </c>
      <c r="K26" s="68">
        <v>10</v>
      </c>
      <c r="L26" s="16"/>
    </row>
    <row r="27" spans="1:12" s="14" customFormat="1" ht="24.75" customHeight="1">
      <c r="A27" s="42"/>
      <c r="B27" s="78" t="s">
        <v>10</v>
      </c>
      <c r="C27" s="79"/>
      <c r="D27" s="32" t="s">
        <v>31</v>
      </c>
      <c r="E27" s="66">
        <v>1.82</v>
      </c>
      <c r="F27" s="65">
        <f aca="true" t="shared" si="3" ref="F27:F35">E27*1.1</f>
        <v>2.0020000000000002</v>
      </c>
      <c r="G27" s="65">
        <v>2.04</v>
      </c>
      <c r="H27" s="65">
        <f>G27*1.1</f>
        <v>2.244</v>
      </c>
      <c r="I27" s="66">
        <v>2.24</v>
      </c>
      <c r="J27" s="65">
        <f>I27*1.1</f>
        <v>2.4640000000000004</v>
      </c>
      <c r="K27" s="68">
        <v>10</v>
      </c>
      <c r="L27" s="16"/>
    </row>
    <row r="28" spans="1:12" s="14" customFormat="1" ht="24.75" customHeight="1">
      <c r="A28" s="41"/>
      <c r="B28" s="78" t="s">
        <v>45</v>
      </c>
      <c r="C28" s="79"/>
      <c r="D28" s="31"/>
      <c r="E28" s="66">
        <v>618</v>
      </c>
      <c r="F28" s="65">
        <f t="shared" si="3"/>
        <v>679.8000000000001</v>
      </c>
      <c r="G28" s="65">
        <v>692</v>
      </c>
      <c r="H28" s="65">
        <f>G28*1.1</f>
        <v>761.2</v>
      </c>
      <c r="I28" s="66">
        <v>760</v>
      </c>
      <c r="J28" s="65">
        <f>I28*1.1</f>
        <v>836.0000000000001</v>
      </c>
      <c r="K28" s="68">
        <v>10</v>
      </c>
      <c r="L28" s="16"/>
    </row>
    <row r="29" spans="1:12" s="14" customFormat="1" ht="24.75" customHeight="1">
      <c r="A29" s="41"/>
      <c r="B29" s="78" t="s">
        <v>40</v>
      </c>
      <c r="C29" s="79"/>
      <c r="D29" s="31"/>
      <c r="E29" s="66">
        <v>450</v>
      </c>
      <c r="F29" s="65">
        <f t="shared" si="3"/>
        <v>495.00000000000006</v>
      </c>
      <c r="G29" s="65">
        <v>504</v>
      </c>
      <c r="H29" s="65">
        <f>G29*1.1</f>
        <v>554.4000000000001</v>
      </c>
      <c r="I29" s="66">
        <v>553</v>
      </c>
      <c r="J29" s="65">
        <f>I29*1.1</f>
        <v>608.3000000000001</v>
      </c>
      <c r="K29" s="68">
        <v>10</v>
      </c>
      <c r="L29" s="16"/>
    </row>
    <row r="30" spans="1:12" s="14" customFormat="1" ht="24.75" customHeight="1">
      <c r="A30" s="41"/>
      <c r="B30" s="78" t="s">
        <v>8</v>
      </c>
      <c r="C30" s="79"/>
      <c r="D30" s="31"/>
      <c r="E30" s="66">
        <v>588</v>
      </c>
      <c r="F30" s="65">
        <f>E30*1.2</f>
        <v>705.6</v>
      </c>
      <c r="G30" s="65">
        <v>658</v>
      </c>
      <c r="H30" s="65">
        <f t="shared" si="1"/>
        <v>789.6</v>
      </c>
      <c r="I30" s="66">
        <v>723</v>
      </c>
      <c r="J30" s="65">
        <f t="shared" si="2"/>
        <v>867.6</v>
      </c>
      <c r="K30" s="68">
        <v>20</v>
      </c>
      <c r="L30" s="16"/>
    </row>
    <row r="31" spans="1:12" s="14" customFormat="1" ht="24.75" customHeight="1">
      <c r="A31" s="41"/>
      <c r="B31" s="78" t="s">
        <v>33</v>
      </c>
      <c r="C31" s="79"/>
      <c r="D31" s="31"/>
      <c r="E31" s="66">
        <v>433</v>
      </c>
      <c r="F31" s="65">
        <f>E31*1.2</f>
        <v>519.6</v>
      </c>
      <c r="G31" s="65">
        <v>484</v>
      </c>
      <c r="H31" s="65">
        <f t="shared" si="1"/>
        <v>580.8</v>
      </c>
      <c r="I31" s="66">
        <v>532</v>
      </c>
      <c r="J31" s="65">
        <f t="shared" si="2"/>
        <v>638.4</v>
      </c>
      <c r="K31" s="68">
        <v>20</v>
      </c>
      <c r="L31" s="16"/>
    </row>
    <row r="32" spans="1:12" s="14" customFormat="1" ht="24.75" customHeight="1">
      <c r="A32" s="41"/>
      <c r="B32" s="78" t="s">
        <v>39</v>
      </c>
      <c r="C32" s="79"/>
      <c r="D32" s="31"/>
      <c r="E32" s="66">
        <v>412</v>
      </c>
      <c r="F32" s="65">
        <f>E32*1.2</f>
        <v>494.4</v>
      </c>
      <c r="G32" s="65">
        <v>461</v>
      </c>
      <c r="H32" s="65">
        <f t="shared" si="1"/>
        <v>553.1999999999999</v>
      </c>
      <c r="I32" s="66">
        <v>506</v>
      </c>
      <c r="J32" s="65">
        <f t="shared" si="2"/>
        <v>607.1999999999999</v>
      </c>
      <c r="K32" s="68">
        <v>20</v>
      </c>
      <c r="L32" s="16"/>
    </row>
    <row r="33" spans="1:15" s="14" customFormat="1" ht="12" customHeight="1" hidden="1">
      <c r="A33" s="42"/>
      <c r="B33" s="78" t="s">
        <v>54</v>
      </c>
      <c r="C33" s="79"/>
      <c r="D33" s="32"/>
      <c r="E33" s="36">
        <v>1.61</v>
      </c>
      <c r="F33" s="35">
        <f t="shared" si="3"/>
        <v>1.7710000000000004</v>
      </c>
      <c r="G33" s="35">
        <v>1.63</v>
      </c>
      <c r="H33" s="35">
        <f t="shared" si="1"/>
        <v>1.9559999999999997</v>
      </c>
      <c r="I33" s="36"/>
      <c r="J33" s="44"/>
      <c r="K33" s="19">
        <v>10</v>
      </c>
      <c r="L33" s="23"/>
      <c r="M33" s="21"/>
      <c r="N33" s="21"/>
      <c r="O33" s="21"/>
    </row>
    <row r="34" spans="1:15" s="14" customFormat="1" ht="12" customHeight="1" hidden="1">
      <c r="A34" s="42"/>
      <c r="B34" s="78" t="s">
        <v>50</v>
      </c>
      <c r="C34" s="79"/>
      <c r="D34" s="32"/>
      <c r="E34" s="36">
        <v>1.59</v>
      </c>
      <c r="F34" s="35">
        <f t="shared" si="3"/>
        <v>1.7490000000000003</v>
      </c>
      <c r="G34" s="35">
        <v>1.61</v>
      </c>
      <c r="H34" s="35">
        <f t="shared" si="1"/>
        <v>1.932</v>
      </c>
      <c r="I34" s="36"/>
      <c r="J34" s="44"/>
      <c r="K34" s="19">
        <v>10</v>
      </c>
      <c r="L34" s="23"/>
      <c r="M34" s="21"/>
      <c r="N34" s="21"/>
      <c r="O34" s="21"/>
    </row>
    <row r="35" spans="1:15" s="14" customFormat="1" ht="12" customHeight="1" hidden="1">
      <c r="A35" s="42"/>
      <c r="B35" s="78" t="s">
        <v>51</v>
      </c>
      <c r="C35" s="79"/>
      <c r="D35" s="31"/>
      <c r="E35" s="36">
        <v>1.54</v>
      </c>
      <c r="F35" s="35">
        <f t="shared" si="3"/>
        <v>1.6940000000000002</v>
      </c>
      <c r="G35" s="35">
        <v>1.56</v>
      </c>
      <c r="H35" s="35">
        <f t="shared" si="1"/>
        <v>1.8719999999999999</v>
      </c>
      <c r="I35" s="36"/>
      <c r="J35" s="44"/>
      <c r="K35" s="19">
        <v>10</v>
      </c>
      <c r="L35" s="21"/>
      <c r="M35" s="21"/>
      <c r="N35" s="21"/>
      <c r="O35" s="21"/>
    </row>
    <row r="36" spans="2:15" ht="15" customHeight="1">
      <c r="B36" s="150" t="s">
        <v>11</v>
      </c>
      <c r="C36" s="150"/>
      <c r="D36" s="151"/>
      <c r="E36" s="151"/>
      <c r="F36" s="151"/>
      <c r="G36" s="151"/>
      <c r="H36" s="151"/>
      <c r="I36" s="151"/>
      <c r="J36" s="151"/>
      <c r="K36" s="151"/>
      <c r="L36" s="24"/>
      <c r="M36" s="24"/>
      <c r="N36" s="24"/>
      <c r="O36" s="24"/>
    </row>
    <row r="37" spans="1:15" s="20" customFormat="1" ht="14.25" customHeight="1">
      <c r="A37" s="40"/>
      <c r="B37" s="90" t="s">
        <v>1</v>
      </c>
      <c r="C37" s="91"/>
      <c r="D37" s="145" t="s">
        <v>26</v>
      </c>
      <c r="E37" s="146"/>
      <c r="F37" s="84" t="s">
        <v>34</v>
      </c>
      <c r="G37" s="119"/>
      <c r="H37" s="119"/>
      <c r="I37" s="119"/>
      <c r="J37" s="120"/>
      <c r="K37" s="144" t="s">
        <v>22</v>
      </c>
      <c r="L37" s="21"/>
      <c r="M37" s="21"/>
      <c r="N37" s="21"/>
      <c r="O37" s="21"/>
    </row>
    <row r="38" spans="1:11" s="21" customFormat="1" ht="24.75">
      <c r="A38" s="39"/>
      <c r="B38" s="92"/>
      <c r="C38" s="93"/>
      <c r="D38" s="146"/>
      <c r="E38" s="146"/>
      <c r="F38" s="52" t="s">
        <v>64</v>
      </c>
      <c r="G38" s="22" t="s">
        <v>65</v>
      </c>
      <c r="H38" s="139" t="s">
        <v>64</v>
      </c>
      <c r="I38" s="139"/>
      <c r="J38" s="46" t="s">
        <v>65</v>
      </c>
      <c r="K38" s="144"/>
    </row>
    <row r="39" spans="1:15" s="21" customFormat="1" ht="9.75" customHeight="1">
      <c r="A39" s="39"/>
      <c r="B39" s="137"/>
      <c r="C39" s="138"/>
      <c r="D39" s="135"/>
      <c r="E39" s="136"/>
      <c r="F39" s="139" t="s">
        <v>35</v>
      </c>
      <c r="G39" s="140"/>
      <c r="H39" s="139" t="s">
        <v>36</v>
      </c>
      <c r="I39" s="140"/>
      <c r="J39" s="140"/>
      <c r="K39" s="29"/>
      <c r="L39" s="25"/>
      <c r="M39" s="25"/>
      <c r="N39" s="25"/>
      <c r="O39" s="25"/>
    </row>
    <row r="40" spans="1:15" s="21" customFormat="1" ht="12" customHeight="1" hidden="1">
      <c r="A40" s="39"/>
      <c r="B40" s="72" t="s">
        <v>32</v>
      </c>
      <c r="C40" s="80"/>
      <c r="D40" s="81" t="s">
        <v>25</v>
      </c>
      <c r="E40" s="81"/>
      <c r="F40" s="53"/>
      <c r="G40" s="38"/>
      <c r="H40" s="94" t="s">
        <v>58</v>
      </c>
      <c r="I40" s="95"/>
      <c r="J40" s="37" t="s">
        <v>58</v>
      </c>
      <c r="K40" s="33">
        <v>10</v>
      </c>
      <c r="L40" s="25"/>
      <c r="M40" s="25"/>
      <c r="N40" s="25"/>
      <c r="O40" s="25"/>
    </row>
    <row r="41" spans="1:15" s="21" customFormat="1" ht="13.5" customHeight="1" hidden="1">
      <c r="A41" s="39"/>
      <c r="B41" s="72" t="s">
        <v>12</v>
      </c>
      <c r="C41" s="80"/>
      <c r="D41" s="81" t="s">
        <v>25</v>
      </c>
      <c r="E41" s="81"/>
      <c r="F41" s="54"/>
      <c r="G41" s="38"/>
      <c r="H41" s="94">
        <v>535.43</v>
      </c>
      <c r="I41" s="95"/>
      <c r="J41" s="37">
        <f>H41*1.1</f>
        <v>588.973</v>
      </c>
      <c r="K41" s="33">
        <v>10</v>
      </c>
      <c r="L41" s="4"/>
      <c r="M41" s="4"/>
      <c r="N41" s="4"/>
      <c r="O41" s="4"/>
    </row>
    <row r="42" spans="1:15" s="24" customFormat="1" ht="12">
      <c r="A42" s="43"/>
      <c r="B42" s="72" t="s">
        <v>13</v>
      </c>
      <c r="C42" s="80"/>
      <c r="D42" s="81" t="s">
        <v>25</v>
      </c>
      <c r="E42" s="81"/>
      <c r="F42" s="54">
        <v>540.99</v>
      </c>
      <c r="G42" s="60">
        <f>F42*1.2</f>
        <v>649.188</v>
      </c>
      <c r="H42" s="94"/>
      <c r="I42" s="95"/>
      <c r="J42" s="61"/>
      <c r="K42" s="62">
        <v>20</v>
      </c>
      <c r="L42" s="21"/>
      <c r="M42" s="21"/>
      <c r="N42" s="21"/>
      <c r="O42" s="21"/>
    </row>
    <row r="43" spans="1:11" s="21" customFormat="1" ht="12">
      <c r="A43" s="39"/>
      <c r="B43" s="72" t="s">
        <v>14</v>
      </c>
      <c r="C43" s="80"/>
      <c r="D43" s="81" t="s">
        <v>21</v>
      </c>
      <c r="E43" s="81"/>
      <c r="F43" s="54">
        <v>572.85</v>
      </c>
      <c r="G43" s="60">
        <f>F43*1.2</f>
        <v>687.42</v>
      </c>
      <c r="H43" s="94"/>
      <c r="I43" s="95"/>
      <c r="J43" s="61"/>
      <c r="K43" s="62">
        <v>20</v>
      </c>
    </row>
    <row r="44" spans="1:11" s="21" customFormat="1" ht="12" hidden="1">
      <c r="A44" s="39"/>
      <c r="B44" s="72" t="s">
        <v>15</v>
      </c>
      <c r="C44" s="80"/>
      <c r="D44" s="81" t="s">
        <v>21</v>
      </c>
      <c r="E44" s="81"/>
      <c r="F44" s="54">
        <v>511.03</v>
      </c>
      <c r="G44" s="60">
        <f>F44*1.2</f>
        <v>613.236</v>
      </c>
      <c r="H44" s="94">
        <v>536.5</v>
      </c>
      <c r="I44" s="95"/>
      <c r="J44" s="61">
        <f>H44*1.2</f>
        <v>643.8</v>
      </c>
      <c r="K44" s="62">
        <v>20</v>
      </c>
    </row>
    <row r="45" spans="1:15" s="25" customFormat="1" ht="12">
      <c r="A45" s="43"/>
      <c r="B45" s="72" t="s">
        <v>16</v>
      </c>
      <c r="C45" s="80"/>
      <c r="D45" s="81" t="s">
        <v>21</v>
      </c>
      <c r="E45" s="81"/>
      <c r="F45" s="54">
        <v>468.83</v>
      </c>
      <c r="G45" s="60">
        <f>F45*1.2</f>
        <v>562.596</v>
      </c>
      <c r="H45" s="94"/>
      <c r="I45" s="95"/>
      <c r="J45" s="61"/>
      <c r="K45" s="62">
        <v>20</v>
      </c>
      <c r="L45" s="21"/>
      <c r="M45" s="21"/>
      <c r="N45" s="21"/>
      <c r="O45" s="21"/>
    </row>
    <row r="46" spans="1:15" s="25" customFormat="1" ht="12">
      <c r="A46" s="43"/>
      <c r="B46" s="72" t="s">
        <v>17</v>
      </c>
      <c r="C46" s="80"/>
      <c r="D46" s="81" t="s">
        <v>20</v>
      </c>
      <c r="E46" s="81"/>
      <c r="F46" s="55"/>
      <c r="G46" s="58"/>
      <c r="H46" s="94">
        <v>481.49</v>
      </c>
      <c r="I46" s="95"/>
      <c r="J46" s="61">
        <f>H46*1.2</f>
        <v>577.788</v>
      </c>
      <c r="K46" s="62">
        <v>20</v>
      </c>
      <c r="L46" s="21"/>
      <c r="M46" s="21"/>
      <c r="N46" s="21"/>
      <c r="O46" s="21"/>
    </row>
    <row r="47" spans="2:15" ht="12.75">
      <c r="B47" s="104" t="s">
        <v>19</v>
      </c>
      <c r="C47" s="105"/>
      <c r="D47" s="105"/>
      <c r="E47" s="105"/>
      <c r="F47" s="105"/>
      <c r="G47" s="105"/>
      <c r="H47" s="105"/>
      <c r="I47" s="106"/>
      <c r="J47" s="106"/>
      <c r="K47" s="106"/>
      <c r="L47" s="13"/>
      <c r="M47" s="13"/>
      <c r="N47" s="13"/>
      <c r="O47" s="13"/>
    </row>
    <row r="48" spans="1:15" s="21" customFormat="1" ht="40.5" customHeight="1">
      <c r="A48" s="39"/>
      <c r="B48" s="90" t="s">
        <v>1</v>
      </c>
      <c r="C48" s="91"/>
      <c r="D48" s="85" t="s">
        <v>26</v>
      </c>
      <c r="E48" s="86"/>
      <c r="F48" s="56" t="s">
        <v>37</v>
      </c>
      <c r="G48" s="56"/>
      <c r="H48" s="82" t="s">
        <v>38</v>
      </c>
      <c r="I48" s="83"/>
      <c r="J48" s="56" t="s">
        <v>52</v>
      </c>
      <c r="K48" s="56" t="s">
        <v>22</v>
      </c>
      <c r="L48" s="5"/>
      <c r="M48" s="4"/>
      <c r="N48" s="4"/>
      <c r="O48" s="4"/>
    </row>
    <row r="49" spans="1:15" s="21" customFormat="1" ht="24.75">
      <c r="A49" s="39"/>
      <c r="B49" s="92"/>
      <c r="C49" s="93"/>
      <c r="D49" s="103"/>
      <c r="E49" s="86"/>
      <c r="F49" s="59" t="s">
        <v>64</v>
      </c>
      <c r="G49" s="59" t="s">
        <v>65</v>
      </c>
      <c r="H49" s="84" t="s">
        <v>64</v>
      </c>
      <c r="I49" s="83"/>
      <c r="J49" s="26" t="s">
        <v>64</v>
      </c>
      <c r="K49" s="27"/>
      <c r="L49" s="5"/>
      <c r="M49" s="4"/>
      <c r="N49" s="4"/>
      <c r="O49" s="4"/>
    </row>
    <row r="50" spans="1:15" s="21" customFormat="1" ht="12.75">
      <c r="A50" s="39"/>
      <c r="B50" s="34" t="s">
        <v>67</v>
      </c>
      <c r="C50" s="28"/>
      <c r="D50" s="69" t="s">
        <v>24</v>
      </c>
      <c r="E50" s="70"/>
      <c r="F50" s="54">
        <v>701.92</v>
      </c>
      <c r="G50" s="54">
        <f>F50*1.2</f>
        <v>842.304</v>
      </c>
      <c r="H50" s="71">
        <v>786.15</v>
      </c>
      <c r="I50" s="70"/>
      <c r="J50" s="63">
        <v>836.36</v>
      </c>
      <c r="K50" s="62">
        <v>20</v>
      </c>
      <c r="L50" s="5"/>
      <c r="M50" s="4"/>
      <c r="N50" s="4"/>
      <c r="O50" s="4"/>
    </row>
    <row r="51" spans="1:15" s="21" customFormat="1" ht="13.5" customHeight="1" hidden="1">
      <c r="A51" s="39"/>
      <c r="B51" s="34" t="s">
        <v>23</v>
      </c>
      <c r="C51" s="28"/>
      <c r="D51" s="57" t="s">
        <v>24</v>
      </c>
      <c r="E51" s="57"/>
      <c r="F51" s="54">
        <v>593.89</v>
      </c>
      <c r="G51" s="54">
        <f>F51*1.2</f>
        <v>712.668</v>
      </c>
      <c r="H51" s="63">
        <v>665.16</v>
      </c>
      <c r="I51" s="64"/>
      <c r="J51" s="63">
        <v>730.48</v>
      </c>
      <c r="K51" s="62">
        <v>10</v>
      </c>
      <c r="L51" s="5"/>
      <c r="M51" s="4"/>
      <c r="N51" s="4"/>
      <c r="O51" s="4"/>
    </row>
    <row r="52" spans="1:15" s="21" customFormat="1" ht="12.75">
      <c r="A52" s="39"/>
      <c r="B52" s="34" t="s">
        <v>68</v>
      </c>
      <c r="C52" s="28"/>
      <c r="D52" s="69" t="s">
        <v>20</v>
      </c>
      <c r="E52" s="70"/>
      <c r="F52" s="54">
        <v>517.39</v>
      </c>
      <c r="G52" s="54">
        <f>F52*1.2</f>
        <v>620.8679999999999</v>
      </c>
      <c r="H52" s="71">
        <v>573.48</v>
      </c>
      <c r="I52" s="70"/>
      <c r="J52" s="63">
        <v>536.89</v>
      </c>
      <c r="K52" s="62">
        <v>20</v>
      </c>
      <c r="L52" s="5"/>
      <c r="M52" s="4"/>
      <c r="N52" s="4"/>
      <c r="O52" s="4"/>
    </row>
    <row r="53" spans="1:15" s="21" customFormat="1" ht="12.75">
      <c r="A53" s="39"/>
      <c r="B53" s="34" t="s">
        <v>70</v>
      </c>
      <c r="C53" s="28"/>
      <c r="D53" s="69" t="s">
        <v>69</v>
      </c>
      <c r="E53" s="70"/>
      <c r="F53" s="54">
        <v>837.16</v>
      </c>
      <c r="G53" s="54">
        <f>F53*1.2</f>
        <v>1004.5919999999999</v>
      </c>
      <c r="H53" s="71">
        <v>937.62</v>
      </c>
      <c r="I53" s="70"/>
      <c r="J53" s="63">
        <v>1073.64</v>
      </c>
      <c r="K53" s="62">
        <v>20</v>
      </c>
      <c r="L53" s="5"/>
      <c r="M53" s="4"/>
      <c r="N53" s="4"/>
      <c r="O53" s="4"/>
    </row>
    <row r="54" spans="1:15" s="21" customFormat="1" ht="12.75">
      <c r="A54" s="39"/>
      <c r="B54" s="72" t="s">
        <v>63</v>
      </c>
      <c r="C54" s="73"/>
      <c r="D54" s="73"/>
      <c r="E54" s="73"/>
      <c r="F54" s="73"/>
      <c r="G54" s="73"/>
      <c r="H54" s="73"/>
      <c r="I54" s="73"/>
      <c r="J54" s="73"/>
      <c r="K54" s="70"/>
      <c r="L54" s="5"/>
      <c r="M54" s="4"/>
      <c r="N54" s="4"/>
      <c r="O54" s="4"/>
    </row>
    <row r="55" spans="1:15" s="21" customFormat="1" ht="13.5" customHeight="1">
      <c r="A55" s="39"/>
      <c r="B55" s="50"/>
      <c r="C55" s="48"/>
      <c r="D55" s="48"/>
      <c r="E55" s="48"/>
      <c r="F55" s="82" t="s">
        <v>61</v>
      </c>
      <c r="G55" s="83"/>
      <c r="H55" s="82" t="s">
        <v>61</v>
      </c>
      <c r="I55" s="73"/>
      <c r="J55" s="48"/>
      <c r="K55" s="49"/>
      <c r="L55" s="5"/>
      <c r="M55" s="4"/>
      <c r="N55" s="4"/>
      <c r="O55" s="4"/>
    </row>
    <row r="56" spans="1:15" s="21" customFormat="1" ht="24.75">
      <c r="A56" s="39"/>
      <c r="B56" s="47"/>
      <c r="C56" s="48"/>
      <c r="D56" s="48"/>
      <c r="E56" s="48"/>
      <c r="F56" s="59" t="s">
        <v>64</v>
      </c>
      <c r="G56" s="59" t="s">
        <v>65</v>
      </c>
      <c r="H56" s="26" t="s">
        <v>64</v>
      </c>
      <c r="I56" s="26" t="s">
        <v>65</v>
      </c>
      <c r="J56" s="48"/>
      <c r="K56" s="49"/>
      <c r="L56" s="5"/>
      <c r="M56" s="4"/>
      <c r="N56" s="4"/>
      <c r="O56" s="4"/>
    </row>
    <row r="57" spans="1:12" s="14" customFormat="1" ht="12" customHeight="1">
      <c r="A57" s="42"/>
      <c r="B57" s="74" t="s">
        <v>66</v>
      </c>
      <c r="C57" s="75"/>
      <c r="D57" s="76"/>
      <c r="E57" s="77"/>
      <c r="F57" s="65">
        <v>95</v>
      </c>
      <c r="G57" s="65">
        <f>F57*1.2</f>
        <v>114</v>
      </c>
      <c r="H57" s="26">
        <v>105</v>
      </c>
      <c r="I57" s="66">
        <f>H57*1.2</f>
        <v>126</v>
      </c>
      <c r="J57" s="67"/>
      <c r="K57" s="68">
        <v>20</v>
      </c>
      <c r="L57" s="16"/>
    </row>
    <row r="58" spans="1:15" s="21" customFormat="1" ht="12.75">
      <c r="A58" s="39"/>
      <c r="B58" s="72" t="s">
        <v>59</v>
      </c>
      <c r="C58" s="73"/>
      <c r="D58" s="73"/>
      <c r="E58" s="73"/>
      <c r="F58" s="73"/>
      <c r="G58" s="73"/>
      <c r="H58" s="73"/>
      <c r="I58" s="73"/>
      <c r="J58" s="73"/>
      <c r="K58" s="70"/>
      <c r="L58" s="5"/>
      <c r="M58" s="4"/>
      <c r="N58" s="4"/>
      <c r="O58" s="4"/>
    </row>
    <row r="59" spans="1:15" s="21" customFormat="1" ht="13.5" customHeight="1">
      <c r="A59" s="39"/>
      <c r="B59" s="45"/>
      <c r="C59" s="48"/>
      <c r="D59" s="48"/>
      <c r="E59" s="48"/>
      <c r="F59" s="51" t="s">
        <v>61</v>
      </c>
      <c r="G59" s="48"/>
      <c r="H59" s="48"/>
      <c r="I59" s="48"/>
      <c r="J59" s="48"/>
      <c r="K59" s="49"/>
      <c r="L59" s="5"/>
      <c r="M59" s="4"/>
      <c r="N59" s="4"/>
      <c r="O59" s="4"/>
    </row>
    <row r="60" spans="1:15" s="21" customFormat="1" ht="24.75">
      <c r="A60" s="39"/>
      <c r="B60" s="45"/>
      <c r="C60" s="48"/>
      <c r="D60" s="48"/>
      <c r="E60" s="48"/>
      <c r="F60" s="59" t="s">
        <v>64</v>
      </c>
      <c r="G60" s="59" t="s">
        <v>65</v>
      </c>
      <c r="H60" s="48"/>
      <c r="I60" s="48"/>
      <c r="J60" s="48"/>
      <c r="K60" s="49"/>
      <c r="L60" s="5"/>
      <c r="M60" s="4"/>
      <c r="N60" s="4"/>
      <c r="O60" s="4"/>
    </row>
    <row r="61" spans="1:12" s="14" customFormat="1" ht="12" customHeight="1">
      <c r="A61" s="42"/>
      <c r="B61" s="74" t="s">
        <v>60</v>
      </c>
      <c r="C61" s="75"/>
      <c r="D61" s="76"/>
      <c r="E61" s="77"/>
      <c r="F61" s="65">
        <v>150.37</v>
      </c>
      <c r="G61" s="65">
        <f>F61*1.2</f>
        <v>180.444</v>
      </c>
      <c r="H61" s="65"/>
      <c r="I61" s="66"/>
      <c r="J61" s="67"/>
      <c r="K61" s="68">
        <v>20</v>
      </c>
      <c r="L61" s="16"/>
    </row>
    <row r="62" spans="1:12" s="14" customFormat="1" ht="12" customHeight="1">
      <c r="A62" s="42"/>
      <c r="B62" s="74" t="s">
        <v>62</v>
      </c>
      <c r="C62" s="75"/>
      <c r="D62" s="76"/>
      <c r="E62" s="77"/>
      <c r="F62" s="65">
        <v>6.6</v>
      </c>
      <c r="G62" s="65">
        <f>F62*1.2</f>
        <v>7.919999999999999</v>
      </c>
      <c r="H62" s="65"/>
      <c r="I62" s="66"/>
      <c r="J62" s="67"/>
      <c r="K62" s="68">
        <v>20</v>
      </c>
      <c r="L62" s="16"/>
    </row>
    <row r="63" spans="1:15" s="13" customFormat="1" ht="12" customHeight="1">
      <c r="A63" s="39"/>
      <c r="B63" s="102" t="s">
        <v>47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5"/>
      <c r="M63" s="4"/>
      <c r="N63" s="4"/>
      <c r="O63" s="4"/>
    </row>
  </sheetData>
  <sheetProtection/>
  <mergeCells count="82">
    <mergeCell ref="B19:C19"/>
    <mergeCell ref="H46:I46"/>
    <mergeCell ref="B54:K54"/>
    <mergeCell ref="B57:E57"/>
    <mergeCell ref="K11:K14"/>
    <mergeCell ref="B36:K36"/>
    <mergeCell ref="F55:G55"/>
    <mergeCell ref="H55:I55"/>
    <mergeCell ref="H40:I40"/>
    <mergeCell ref="H39:J39"/>
    <mergeCell ref="D11:D15"/>
    <mergeCell ref="K37:K38"/>
    <mergeCell ref="D37:E38"/>
    <mergeCell ref="H38:I38"/>
    <mergeCell ref="H43:I43"/>
    <mergeCell ref="H41:I41"/>
    <mergeCell ref="D40:E40"/>
    <mergeCell ref="D41:E41"/>
    <mergeCell ref="B21:C21"/>
    <mergeCell ref="D39:E39"/>
    <mergeCell ref="B24:C24"/>
    <mergeCell ref="B20:C20"/>
    <mergeCell ref="B39:C39"/>
    <mergeCell ref="F39:G39"/>
    <mergeCell ref="B22:C22"/>
    <mergeCell ref="B1:K7"/>
    <mergeCell ref="I8:J8"/>
    <mergeCell ref="G8:H8"/>
    <mergeCell ref="F37:J37"/>
    <mergeCell ref="B30:C30"/>
    <mergeCell ref="I11:J14"/>
    <mergeCell ref="E11:F14"/>
    <mergeCell ref="B28:C28"/>
    <mergeCell ref="D9:K9"/>
    <mergeCell ref="G11:H14"/>
    <mergeCell ref="B17:C17"/>
    <mergeCell ref="B27:C27"/>
    <mergeCell ref="B33:C33"/>
    <mergeCell ref="B25:C25"/>
    <mergeCell ref="B35:C35"/>
    <mergeCell ref="B32:C32"/>
    <mergeCell ref="B31:C31"/>
    <mergeCell ref="B23:C23"/>
    <mergeCell ref="B34:C34"/>
    <mergeCell ref="B18:C18"/>
    <mergeCell ref="B63:K63"/>
    <mergeCell ref="B48:C49"/>
    <mergeCell ref="B44:C44"/>
    <mergeCell ref="D44:E44"/>
    <mergeCell ref="D46:E46"/>
    <mergeCell ref="D52:E52"/>
    <mergeCell ref="B62:E62"/>
    <mergeCell ref="D50:E50"/>
    <mergeCell ref="D49:E49"/>
    <mergeCell ref="B47:K47"/>
    <mergeCell ref="B46:C46"/>
    <mergeCell ref="B45:C45"/>
    <mergeCell ref="H45:I45"/>
    <mergeCell ref="H42:I42"/>
    <mergeCell ref="D43:E43"/>
    <mergeCell ref="B40:C40"/>
    <mergeCell ref="B41:C41"/>
    <mergeCell ref="H52:I52"/>
    <mergeCell ref="D48:E48"/>
    <mergeCell ref="E10:K10"/>
    <mergeCell ref="D45:E45"/>
    <mergeCell ref="B37:C38"/>
    <mergeCell ref="H44:I44"/>
    <mergeCell ref="B29:C29"/>
    <mergeCell ref="B16:C16"/>
    <mergeCell ref="B11:C15"/>
    <mergeCell ref="B43:C43"/>
    <mergeCell ref="D53:E53"/>
    <mergeCell ref="H53:I53"/>
    <mergeCell ref="B58:K58"/>
    <mergeCell ref="B61:E61"/>
    <mergeCell ref="B26:C26"/>
    <mergeCell ref="B42:C42"/>
    <mergeCell ref="D42:E42"/>
    <mergeCell ref="H48:I48"/>
    <mergeCell ref="H49:I49"/>
    <mergeCell ref="H50:I50"/>
  </mergeCells>
  <printOptions/>
  <pageMargins left="0.25" right="0.25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2021-12-01T11:14:04Z</cp:lastPrinted>
  <dcterms:created xsi:type="dcterms:W3CDTF">2013-01-30T11:06:59Z</dcterms:created>
  <dcterms:modified xsi:type="dcterms:W3CDTF">2022-02-09T11:43:29Z</dcterms:modified>
  <cp:category/>
  <cp:version/>
  <cp:contentType/>
  <cp:contentStatus/>
</cp:coreProperties>
</file>